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jguild-10\Desktop\Community Council docs\"/>
    </mc:Choice>
  </mc:AlternateContent>
  <xr:revisionPtr revIDLastSave="0" documentId="8_{18EC9933-5D2E-4466-AFBA-D6D8D69630B2}" xr6:coauthVersionLast="47" xr6:coauthVersionMax="47" xr10:uidLastSave="{00000000-0000-0000-0000-000000000000}"/>
  <bookViews>
    <workbookView xWindow="20370" yWindow="-120" windowWidth="24240" windowHeight="13740" firstSheet="1" activeTab="1" xr2:uid="{82CF8A8A-3FE3-475A-8758-D457E1FE7821}"/>
  </bookViews>
  <sheets>
    <sheet name="Cash Book" sheetId="1" r:id="rId1"/>
    <sheet name="Income and Expenditur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2" l="1"/>
  <c r="C41" i="2"/>
  <c r="C40" i="2"/>
  <c r="C39" i="2"/>
  <c r="C43" i="2" s="1"/>
  <c r="A42" i="2"/>
  <c r="A41" i="2"/>
  <c r="A40" i="2"/>
  <c r="A39" i="2"/>
  <c r="C18" i="2"/>
  <c r="C17" i="2"/>
  <c r="G25" i="2"/>
  <c r="C24" i="2"/>
  <c r="C23" i="2"/>
  <c r="C22" i="2"/>
  <c r="C21" i="2"/>
  <c r="C20" i="2"/>
  <c r="C19" i="2"/>
  <c r="C16" i="2"/>
  <c r="G14" i="2"/>
  <c r="C10" i="2"/>
  <c r="C6" i="2"/>
  <c r="C12" i="2"/>
  <c r="C11" i="2"/>
  <c r="C13" i="2"/>
  <c r="C7" i="2"/>
  <c r="C9" i="2"/>
  <c r="C8" i="2"/>
  <c r="D25" i="1"/>
  <c r="H23" i="1" s="1"/>
  <c r="D25" i="2" l="1"/>
  <c r="G27" i="2"/>
  <c r="F31" i="2" s="1"/>
  <c r="F32" i="2" s="1"/>
  <c r="D14" i="2"/>
  <c r="D27" i="2" s="1"/>
  <c r="C31" i="2" s="1"/>
  <c r="D29" i="1"/>
  <c r="H25" i="1"/>
  <c r="C30" i="2" l="1"/>
  <c r="F35" i="2"/>
  <c r="C32" i="2"/>
  <c r="C35" i="2" s="1"/>
</calcChain>
</file>

<file path=xl/sharedStrings.xml><?xml version="1.0" encoding="utf-8"?>
<sst xmlns="http://schemas.openxmlformats.org/spreadsheetml/2006/main" count="131" uniqueCount="61">
  <si>
    <t>Anywhere Community Council</t>
  </si>
  <si>
    <t>Cash Book</t>
  </si>
  <si>
    <t>Year Ended 31st March XXXX</t>
  </si>
  <si>
    <t>Income (Receipts)</t>
  </si>
  <si>
    <t>Expenditure (Payments)</t>
  </si>
  <si>
    <t>Date</t>
  </si>
  <si>
    <t>Doc Ref</t>
  </si>
  <si>
    <t>Narrative</t>
  </si>
  <si>
    <t xml:space="preserve">
£</t>
  </si>
  <si>
    <t>01/04/XXXX</t>
  </si>
  <si>
    <t>Opening Balance</t>
  </si>
  <si>
    <t>XX/XX/XXXX</t>
  </si>
  <si>
    <t>Floral Decoration</t>
  </si>
  <si>
    <t>Community Council Grant</t>
  </si>
  <si>
    <t>Rainbow Club Grant</t>
  </si>
  <si>
    <t>Grant</t>
  </si>
  <si>
    <t>Newsletter</t>
  </si>
  <si>
    <t>Travel</t>
  </si>
  <si>
    <t>Bus Hire</t>
  </si>
  <si>
    <t>Hall Hire</t>
  </si>
  <si>
    <t>Bank Interest</t>
  </si>
  <si>
    <t>Guides Grant</t>
  </si>
  <si>
    <t>Miscellaneous Income</t>
  </si>
  <si>
    <t>Xmas Parcel Donation</t>
  </si>
  <si>
    <t>Calendar</t>
  </si>
  <si>
    <t>Hospitality</t>
  </si>
  <si>
    <t>Donations</t>
  </si>
  <si>
    <t>Charity Appeals</t>
  </si>
  <si>
    <t>Miscellaneous Expenses</t>
  </si>
  <si>
    <t xml:space="preserve">Administration </t>
  </si>
  <si>
    <t>Data Protection Fee</t>
  </si>
  <si>
    <t>31/03/XXXX</t>
  </si>
  <si>
    <t>Balance Carried Forward</t>
  </si>
  <si>
    <t>Total</t>
  </si>
  <si>
    <t>Start of Next Year</t>
  </si>
  <si>
    <t>Amount
£</t>
  </si>
  <si>
    <t>Balance Brought Forward</t>
  </si>
  <si>
    <t>Income and Expenditure Account</t>
  </si>
  <si>
    <t>Income</t>
  </si>
  <si>
    <t>Notes</t>
  </si>
  <si>
    <t>£</t>
  </si>
  <si>
    <t>Other Grants</t>
  </si>
  <si>
    <t>Miscellaneous</t>
  </si>
  <si>
    <t>Expenditure</t>
  </si>
  <si>
    <t>Grants and Donations</t>
  </si>
  <si>
    <t>Income Over Expenditure</t>
  </si>
  <si>
    <t>Statement of Funds</t>
  </si>
  <si>
    <t>31/03/XXXX
£</t>
  </si>
  <si>
    <t>Accumulated Fund</t>
  </si>
  <si>
    <t>Fund as at 31/03/XXXX</t>
  </si>
  <si>
    <t>Represented By</t>
  </si>
  <si>
    <r>
      <rPr>
        <i/>
        <sz val="11"/>
        <color theme="1"/>
        <rFont val="Calibri"/>
        <family val="2"/>
        <scheme val="minor"/>
      </rPr>
      <t xml:space="preserve">"Bank Name" </t>
    </r>
    <r>
      <rPr>
        <sz val="11"/>
        <color theme="1"/>
        <rFont val="Calibri"/>
        <family val="2"/>
        <scheme val="minor"/>
      </rPr>
      <t>Current Account</t>
    </r>
  </si>
  <si>
    <t>1. Grants and Donations</t>
  </si>
  <si>
    <t>Signature …...............................</t>
  </si>
  <si>
    <t>(Treasurer)</t>
  </si>
  <si>
    <t>Date …......................................</t>
  </si>
  <si>
    <t>I certify that I have examined the accounts of “Anywhere Community Council”. To the best of my knowledge and belief, and in accordance with the information and explanations given to me, the Accounts have been properly prepared from the records of the Community Council and are in agreement with these records</t>
  </si>
  <si>
    <t>IE Name</t>
  </si>
  <si>
    <t>(Independent Examiner)</t>
  </si>
  <si>
    <t>IE Address</t>
  </si>
  <si>
    <t>IE Contact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</si>
</sst>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1">
    <xf numFmtId="0" fontId="0" fillId="0" borderId="0"/>
  </cellStyleXfs>
  <cellXfs count="15">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lignment horizontal="left"/>
    </xf>
    <xf numFmtId="0" fontId="0" fillId="0" borderId="0" xfId="0" applyAlignment="1">
      <alignment horizontal="left"/>
    </xf>
    <xf numFmtId="0" fontId="0" fillId="0" borderId="1" xfId="0" applyBorder="1"/>
    <xf numFmtId="0" fontId="0" fillId="0" borderId="2" xfId="0" applyBorder="1"/>
    <xf numFmtId="0" fontId="0" fillId="0" borderId="0" xfId="0" applyAlignment="1">
      <alignment horizontal="left" indent="1"/>
    </xf>
    <xf numFmtId="0" fontId="1" fillId="0" borderId="2" xfId="0" applyFont="1" applyBorder="1"/>
    <xf numFmtId="0" fontId="0" fillId="0" borderId="0" xfId="0" applyAlignment="1">
      <alignment horizontal="right"/>
    </xf>
    <xf numFmtId="0" fontId="0" fillId="0" borderId="0" xfId="0" applyAlignment="1">
      <alignment horizontal="left" indent="2"/>
    </xf>
    <xf numFmtId="0" fontId="1"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74906-D89F-4C29-AA78-320C7446708A}">
  <dimension ref="A1:H29"/>
  <sheetViews>
    <sheetView workbookViewId="0">
      <selection sqref="A1:H30"/>
    </sheetView>
  </sheetViews>
  <sheetFormatPr defaultRowHeight="15" x14ac:dyDescent="0.25"/>
  <cols>
    <col min="1" max="1" width="12.7109375" style="6" customWidth="1"/>
    <col min="2" max="2" width="8.7109375" customWidth="1"/>
    <col min="3" max="3" width="25.7109375" customWidth="1"/>
    <col min="4" max="4" width="8.7109375" customWidth="1"/>
    <col min="5" max="5" width="12.7109375" style="6" customWidth="1"/>
    <col min="6" max="6" width="8.7109375" customWidth="1"/>
    <col min="7" max="7" width="25.7109375" customWidth="1"/>
    <col min="8" max="8" width="8.7109375" customWidth="1"/>
  </cols>
  <sheetData>
    <row r="1" spans="1:8" x14ac:dyDescent="0.25">
      <c r="A1" s="5" t="s">
        <v>0</v>
      </c>
    </row>
    <row r="2" spans="1:8" x14ac:dyDescent="0.25">
      <c r="A2" s="5" t="s">
        <v>1</v>
      </c>
    </row>
    <row r="3" spans="1:8" x14ac:dyDescent="0.25">
      <c r="A3" s="5" t="s">
        <v>2</v>
      </c>
    </row>
    <row r="5" spans="1:8" x14ac:dyDescent="0.25">
      <c r="A5" s="5" t="s">
        <v>3</v>
      </c>
      <c r="B5" s="2"/>
      <c r="C5" s="2"/>
      <c r="D5" s="2"/>
      <c r="E5" s="5" t="s">
        <v>4</v>
      </c>
      <c r="F5" s="2"/>
      <c r="G5" s="2"/>
      <c r="H5" s="2"/>
    </row>
    <row r="6" spans="1:8" ht="30" x14ac:dyDescent="0.25">
      <c r="A6" s="5" t="s">
        <v>5</v>
      </c>
      <c r="B6" s="3" t="s">
        <v>6</v>
      </c>
      <c r="C6" s="2" t="s">
        <v>7</v>
      </c>
      <c r="D6" s="4" t="s">
        <v>8</v>
      </c>
      <c r="E6" s="5" t="s">
        <v>5</v>
      </c>
      <c r="F6" s="3" t="s">
        <v>6</v>
      </c>
      <c r="G6" s="2" t="s">
        <v>7</v>
      </c>
      <c r="H6" s="4" t="s">
        <v>8</v>
      </c>
    </row>
    <row r="7" spans="1:8" x14ac:dyDescent="0.25">
      <c r="A7" s="5" t="s">
        <v>9</v>
      </c>
      <c r="B7" s="3"/>
      <c r="C7" s="2" t="s">
        <v>10</v>
      </c>
      <c r="D7" s="2">
        <v>150</v>
      </c>
      <c r="E7" s="6" t="s">
        <v>11</v>
      </c>
      <c r="F7" s="1">
        <v>1</v>
      </c>
      <c r="G7" t="s">
        <v>12</v>
      </c>
      <c r="H7">
        <v>30</v>
      </c>
    </row>
    <row r="8" spans="1:8" x14ac:dyDescent="0.25">
      <c r="A8" s="6" t="s">
        <v>11</v>
      </c>
      <c r="B8" s="1">
        <v>1</v>
      </c>
      <c r="C8" t="s">
        <v>13</v>
      </c>
      <c r="D8">
        <v>250</v>
      </c>
      <c r="E8" s="6" t="s">
        <v>11</v>
      </c>
      <c r="F8" s="1">
        <v>2</v>
      </c>
      <c r="G8" t="s">
        <v>14</v>
      </c>
      <c r="H8">
        <v>100</v>
      </c>
    </row>
    <row r="9" spans="1:8" x14ac:dyDescent="0.25">
      <c r="A9" s="6" t="s">
        <v>11</v>
      </c>
      <c r="B9" s="1">
        <v>2</v>
      </c>
      <c r="C9" t="s">
        <v>15</v>
      </c>
      <c r="D9">
        <v>100</v>
      </c>
      <c r="E9" s="6" t="s">
        <v>11</v>
      </c>
      <c r="F9" s="1">
        <v>3</v>
      </c>
      <c r="G9" t="s">
        <v>16</v>
      </c>
      <c r="H9">
        <v>15</v>
      </c>
    </row>
    <row r="10" spans="1:8" x14ac:dyDescent="0.25">
      <c r="A10" s="6" t="s">
        <v>11</v>
      </c>
      <c r="B10" s="1">
        <v>3</v>
      </c>
      <c r="C10" t="s">
        <v>16</v>
      </c>
      <c r="D10">
        <v>35</v>
      </c>
      <c r="E10" s="6" t="s">
        <v>11</v>
      </c>
      <c r="F10" s="1">
        <v>4</v>
      </c>
      <c r="G10" t="s">
        <v>17</v>
      </c>
      <c r="H10">
        <v>10</v>
      </c>
    </row>
    <row r="11" spans="1:8" x14ac:dyDescent="0.25">
      <c r="A11" s="6" t="s">
        <v>11</v>
      </c>
      <c r="B11" s="1">
        <v>4</v>
      </c>
      <c r="C11" t="s">
        <v>18</v>
      </c>
      <c r="D11">
        <v>30</v>
      </c>
      <c r="E11" s="6" t="s">
        <v>11</v>
      </c>
      <c r="F11" s="1">
        <v>5</v>
      </c>
      <c r="G11" t="s">
        <v>19</v>
      </c>
      <c r="H11">
        <v>10</v>
      </c>
    </row>
    <row r="12" spans="1:8" x14ac:dyDescent="0.25">
      <c r="A12" s="6" t="s">
        <v>11</v>
      </c>
      <c r="B12" s="1">
        <v>5</v>
      </c>
      <c r="C12" t="s">
        <v>16</v>
      </c>
      <c r="D12">
        <v>10</v>
      </c>
      <c r="E12" s="6" t="s">
        <v>11</v>
      </c>
      <c r="F12" s="1">
        <v>6</v>
      </c>
      <c r="G12" t="s">
        <v>16</v>
      </c>
      <c r="H12">
        <v>20</v>
      </c>
    </row>
    <row r="13" spans="1:8" x14ac:dyDescent="0.25">
      <c r="A13" s="6" t="s">
        <v>11</v>
      </c>
      <c r="B13" s="1">
        <v>6</v>
      </c>
      <c r="C13" t="s">
        <v>20</v>
      </c>
      <c r="D13">
        <v>10</v>
      </c>
      <c r="E13" s="6" t="s">
        <v>11</v>
      </c>
      <c r="F13" s="1">
        <v>7</v>
      </c>
      <c r="G13" t="s">
        <v>21</v>
      </c>
      <c r="H13">
        <v>125</v>
      </c>
    </row>
    <row r="14" spans="1:8" x14ac:dyDescent="0.25">
      <c r="A14" s="6" t="s">
        <v>11</v>
      </c>
      <c r="B14" s="1">
        <v>7</v>
      </c>
      <c r="C14" t="s">
        <v>22</v>
      </c>
      <c r="D14">
        <v>60</v>
      </c>
      <c r="E14" s="6" t="s">
        <v>11</v>
      </c>
      <c r="F14" s="1">
        <v>8</v>
      </c>
      <c r="G14" t="s">
        <v>12</v>
      </c>
      <c r="H14">
        <v>30</v>
      </c>
    </row>
    <row r="15" spans="1:8" x14ac:dyDescent="0.25">
      <c r="A15" s="6" t="s">
        <v>11</v>
      </c>
      <c r="B15" s="1">
        <v>8</v>
      </c>
      <c r="C15" t="s">
        <v>15</v>
      </c>
      <c r="D15">
        <v>50</v>
      </c>
      <c r="E15" s="6" t="s">
        <v>11</v>
      </c>
      <c r="F15" s="1">
        <v>9</v>
      </c>
      <c r="G15" t="s">
        <v>23</v>
      </c>
      <c r="H15">
        <v>75</v>
      </c>
    </row>
    <row r="16" spans="1:8" x14ac:dyDescent="0.25">
      <c r="A16" s="6" t="s">
        <v>11</v>
      </c>
      <c r="B16" s="1">
        <v>9</v>
      </c>
      <c r="C16" t="s">
        <v>24</v>
      </c>
      <c r="D16">
        <v>50</v>
      </c>
      <c r="E16" s="6" t="s">
        <v>11</v>
      </c>
      <c r="F16" s="1">
        <v>10</v>
      </c>
      <c r="G16" t="s">
        <v>25</v>
      </c>
      <c r="H16">
        <v>15</v>
      </c>
    </row>
    <row r="17" spans="1:8" x14ac:dyDescent="0.25">
      <c r="A17" s="6" t="s">
        <v>11</v>
      </c>
      <c r="B17" s="1">
        <v>10</v>
      </c>
      <c r="C17" t="s">
        <v>26</v>
      </c>
      <c r="D17">
        <v>90</v>
      </c>
      <c r="E17" s="6" t="s">
        <v>11</v>
      </c>
      <c r="F17" s="1">
        <v>11</v>
      </c>
      <c r="G17" t="s">
        <v>16</v>
      </c>
      <c r="H17">
        <v>20</v>
      </c>
    </row>
    <row r="18" spans="1:8" x14ac:dyDescent="0.25">
      <c r="B18" s="1"/>
      <c r="E18" s="6" t="s">
        <v>11</v>
      </c>
      <c r="F18" s="1">
        <v>12</v>
      </c>
      <c r="G18" t="s">
        <v>27</v>
      </c>
      <c r="H18">
        <v>25</v>
      </c>
    </row>
    <row r="19" spans="1:8" x14ac:dyDescent="0.25">
      <c r="B19" s="1"/>
      <c r="E19" s="6" t="s">
        <v>11</v>
      </c>
      <c r="F19" s="1">
        <v>13</v>
      </c>
      <c r="G19" t="s">
        <v>28</v>
      </c>
      <c r="H19">
        <v>50</v>
      </c>
    </row>
    <row r="20" spans="1:8" x14ac:dyDescent="0.25">
      <c r="B20" s="1"/>
      <c r="E20" s="6" t="s">
        <v>11</v>
      </c>
      <c r="F20" s="1">
        <v>14</v>
      </c>
      <c r="G20" t="s">
        <v>29</v>
      </c>
      <c r="H20">
        <v>30</v>
      </c>
    </row>
    <row r="21" spans="1:8" x14ac:dyDescent="0.25">
      <c r="B21" s="1"/>
      <c r="E21" s="6" t="s">
        <v>11</v>
      </c>
      <c r="F21" s="1">
        <v>15</v>
      </c>
      <c r="G21" t="s">
        <v>30</v>
      </c>
      <c r="H21">
        <v>35</v>
      </c>
    </row>
    <row r="22" spans="1:8" x14ac:dyDescent="0.25">
      <c r="B22" s="1"/>
      <c r="F22" s="1"/>
    </row>
    <row r="23" spans="1:8" x14ac:dyDescent="0.25">
      <c r="E23" s="5" t="s">
        <v>31</v>
      </c>
      <c r="F23" s="2"/>
      <c r="G23" s="2" t="s">
        <v>32</v>
      </c>
      <c r="H23" s="2">
        <f>D25-SUM(H7:H21)</f>
        <v>245</v>
      </c>
    </row>
    <row r="25" spans="1:8" x14ac:dyDescent="0.25">
      <c r="C25" s="2" t="s">
        <v>33</v>
      </c>
      <c r="D25" s="2">
        <f>SUM(D7:D24)</f>
        <v>835</v>
      </c>
      <c r="G25" s="2" t="s">
        <v>33</v>
      </c>
      <c r="H25" s="2">
        <f>SUM(H7:H24)</f>
        <v>835</v>
      </c>
    </row>
    <row r="27" spans="1:8" x14ac:dyDescent="0.25">
      <c r="A27" s="5" t="s">
        <v>34</v>
      </c>
    </row>
    <row r="28" spans="1:8" ht="30" x14ac:dyDescent="0.25">
      <c r="A28" s="5" t="s">
        <v>5</v>
      </c>
      <c r="B28" s="3" t="s">
        <v>6</v>
      </c>
      <c r="C28" s="2" t="s">
        <v>7</v>
      </c>
      <c r="D28" s="4" t="s">
        <v>35</v>
      </c>
      <c r="E28" s="5" t="s">
        <v>5</v>
      </c>
      <c r="F28" s="3" t="s">
        <v>6</v>
      </c>
      <c r="G28" s="2" t="s">
        <v>7</v>
      </c>
      <c r="H28" s="4" t="s">
        <v>35</v>
      </c>
    </row>
    <row r="29" spans="1:8" x14ac:dyDescent="0.25">
      <c r="A29" s="5" t="s">
        <v>9</v>
      </c>
      <c r="B29" s="2"/>
      <c r="C29" s="2" t="s">
        <v>36</v>
      </c>
      <c r="D29" s="2">
        <f>H23</f>
        <v>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1CEC0-48CA-49FB-921A-E8F7BCF86047}">
  <dimension ref="A1:G51"/>
  <sheetViews>
    <sheetView tabSelected="1" workbookViewId="0">
      <selection sqref="A1:G51"/>
    </sheetView>
  </sheetViews>
  <sheetFormatPr defaultRowHeight="15" x14ac:dyDescent="0.25"/>
  <cols>
    <col min="1" max="1" width="28.7109375" customWidth="1"/>
    <col min="2" max="2" width="8.7109375" style="1" customWidth="1"/>
    <col min="3" max="4" width="11.7109375" customWidth="1"/>
    <col min="5" max="5" width="3.7109375" customWidth="1"/>
    <col min="6" max="7" width="11.7109375" customWidth="1"/>
  </cols>
  <sheetData>
    <row r="1" spans="1:7" x14ac:dyDescent="0.25">
      <c r="A1" s="5" t="s">
        <v>0</v>
      </c>
      <c r="B1" s="3"/>
    </row>
    <row r="2" spans="1:7" x14ac:dyDescent="0.25">
      <c r="A2" s="5" t="s">
        <v>37</v>
      </c>
      <c r="B2" s="3"/>
    </row>
    <row r="3" spans="1:7" x14ac:dyDescent="0.25">
      <c r="A3" s="5" t="s">
        <v>2</v>
      </c>
      <c r="B3" s="3"/>
    </row>
    <row r="4" spans="1:7" x14ac:dyDescent="0.25">
      <c r="A4" s="5"/>
      <c r="B4" s="3"/>
      <c r="C4" s="13" t="s">
        <v>31</v>
      </c>
      <c r="D4" s="13"/>
      <c r="E4" s="2"/>
      <c r="F4" s="13" t="s">
        <v>31</v>
      </c>
      <c r="G4" s="13"/>
    </row>
    <row r="5" spans="1:7" x14ac:dyDescent="0.25">
      <c r="A5" s="2" t="s">
        <v>38</v>
      </c>
      <c r="B5" s="4" t="s">
        <v>39</v>
      </c>
      <c r="C5" s="3" t="s">
        <v>8</v>
      </c>
      <c r="D5" s="3" t="s">
        <v>40</v>
      </c>
      <c r="E5" s="3"/>
      <c r="F5" s="3" t="s">
        <v>8</v>
      </c>
      <c r="G5" s="3" t="s">
        <v>40</v>
      </c>
    </row>
    <row r="6" spans="1:7" x14ac:dyDescent="0.25">
      <c r="A6" s="9" t="s">
        <v>13</v>
      </c>
      <c r="C6">
        <f>'Cash Book'!D8</f>
        <v>250</v>
      </c>
      <c r="F6">
        <v>250</v>
      </c>
    </row>
    <row r="7" spans="1:7" x14ac:dyDescent="0.25">
      <c r="A7" s="9" t="s">
        <v>41</v>
      </c>
      <c r="C7">
        <f>'Cash Book'!D9+'Cash Book'!D15</f>
        <v>150</v>
      </c>
      <c r="F7">
        <v>130</v>
      </c>
    </row>
    <row r="8" spans="1:7" x14ac:dyDescent="0.25">
      <c r="A8" s="9" t="s">
        <v>16</v>
      </c>
      <c r="C8">
        <f>'Cash Book'!D10+'Cash Book'!D12</f>
        <v>45</v>
      </c>
      <c r="F8">
        <v>40</v>
      </c>
    </row>
    <row r="9" spans="1:7" x14ac:dyDescent="0.25">
      <c r="A9" s="9" t="s">
        <v>18</v>
      </c>
      <c r="C9">
        <f>'Cash Book'!D11</f>
        <v>30</v>
      </c>
      <c r="F9">
        <v>25</v>
      </c>
    </row>
    <row r="10" spans="1:7" x14ac:dyDescent="0.25">
      <c r="A10" s="9" t="s">
        <v>20</v>
      </c>
      <c r="C10">
        <f>'Cash Book'!D13</f>
        <v>10</v>
      </c>
      <c r="F10">
        <v>10</v>
      </c>
    </row>
    <row r="11" spans="1:7" x14ac:dyDescent="0.25">
      <c r="A11" s="9" t="s">
        <v>24</v>
      </c>
      <c r="C11">
        <f>'Cash Book'!D16</f>
        <v>50</v>
      </c>
      <c r="F11">
        <v>50</v>
      </c>
    </row>
    <row r="12" spans="1:7" x14ac:dyDescent="0.25">
      <c r="A12" s="9" t="s">
        <v>26</v>
      </c>
      <c r="C12">
        <f>'Cash Book'!D17</f>
        <v>90</v>
      </c>
      <c r="F12">
        <v>100</v>
      </c>
    </row>
    <row r="13" spans="1:7" x14ac:dyDescent="0.25">
      <c r="A13" s="9" t="s">
        <v>42</v>
      </c>
      <c r="C13" s="7">
        <f>'Cash Book'!D14</f>
        <v>60</v>
      </c>
      <c r="F13" s="7">
        <v>50</v>
      </c>
    </row>
    <row r="14" spans="1:7" x14ac:dyDescent="0.25">
      <c r="D14">
        <f>SUM(C6:C13)</f>
        <v>685</v>
      </c>
      <c r="G14">
        <f>SUM(F6:F13)</f>
        <v>655</v>
      </c>
    </row>
    <row r="15" spans="1:7" x14ac:dyDescent="0.25">
      <c r="A15" s="2" t="s">
        <v>43</v>
      </c>
      <c r="B15" s="4"/>
    </row>
    <row r="16" spans="1:7" x14ac:dyDescent="0.25">
      <c r="A16" s="9" t="s">
        <v>44</v>
      </c>
      <c r="B16" s="1">
        <v>1</v>
      </c>
      <c r="C16">
        <f>'Cash Book'!H8+'Cash Book'!H13+'Cash Book'!H15+'Cash Book'!H18</f>
        <v>325</v>
      </c>
      <c r="F16">
        <v>300</v>
      </c>
    </row>
    <row r="17" spans="1:7" x14ac:dyDescent="0.25">
      <c r="A17" s="9" t="s">
        <v>12</v>
      </c>
      <c r="C17">
        <f>'Cash Book'!H7+'Cash Book'!H14</f>
        <v>60</v>
      </c>
      <c r="F17">
        <v>60</v>
      </c>
    </row>
    <row r="18" spans="1:7" x14ac:dyDescent="0.25">
      <c r="A18" s="9" t="s">
        <v>16</v>
      </c>
      <c r="C18">
        <f>'Cash Book'!H9+'Cash Book'!H12+'Cash Book'!H17</f>
        <v>55</v>
      </c>
      <c r="F18">
        <v>50</v>
      </c>
    </row>
    <row r="19" spans="1:7" x14ac:dyDescent="0.25">
      <c r="A19" s="9" t="s">
        <v>17</v>
      </c>
      <c r="C19">
        <f>'Cash Book'!H10</f>
        <v>10</v>
      </c>
      <c r="F19">
        <v>10</v>
      </c>
    </row>
    <row r="20" spans="1:7" x14ac:dyDescent="0.25">
      <c r="A20" s="9" t="s">
        <v>19</v>
      </c>
      <c r="C20">
        <f>'Cash Book'!H11</f>
        <v>10</v>
      </c>
      <c r="F20">
        <v>10</v>
      </c>
    </row>
    <row r="21" spans="1:7" x14ac:dyDescent="0.25">
      <c r="A21" s="9" t="s">
        <v>25</v>
      </c>
      <c r="C21">
        <f>'Cash Book'!H16</f>
        <v>15</v>
      </c>
      <c r="F21">
        <v>20</v>
      </c>
    </row>
    <row r="22" spans="1:7" x14ac:dyDescent="0.25">
      <c r="A22" s="9" t="s">
        <v>29</v>
      </c>
      <c r="C22">
        <f>'Cash Book'!H20</f>
        <v>30</v>
      </c>
      <c r="F22">
        <v>35</v>
      </c>
    </row>
    <row r="23" spans="1:7" x14ac:dyDescent="0.25">
      <c r="A23" s="9" t="s">
        <v>42</v>
      </c>
      <c r="C23">
        <f>'Cash Book'!H19</f>
        <v>50</v>
      </c>
      <c r="F23">
        <v>55</v>
      </c>
    </row>
    <row r="24" spans="1:7" x14ac:dyDescent="0.25">
      <c r="A24" s="9" t="s">
        <v>30</v>
      </c>
      <c r="C24" s="7">
        <f>'Cash Book'!H21</f>
        <v>35</v>
      </c>
      <c r="F24" s="7">
        <v>35</v>
      </c>
    </row>
    <row r="25" spans="1:7" x14ac:dyDescent="0.25">
      <c r="D25">
        <f>SUM(C16:C24)</f>
        <v>590</v>
      </c>
      <c r="G25">
        <f>SUM(F16:F24)</f>
        <v>575</v>
      </c>
    </row>
    <row r="27" spans="1:7" ht="15.75" thickBot="1" x14ac:dyDescent="0.3">
      <c r="A27" s="2" t="s">
        <v>45</v>
      </c>
      <c r="D27" s="8">
        <f>D14-D25</f>
        <v>95</v>
      </c>
      <c r="G27" s="8">
        <f>G14-G25</f>
        <v>80</v>
      </c>
    </row>
    <row r="28" spans="1:7" ht="15.75" thickTop="1" x14ac:dyDescent="0.25"/>
    <row r="29" spans="1:7" ht="30" x14ac:dyDescent="0.25">
      <c r="A29" s="2" t="s">
        <v>46</v>
      </c>
      <c r="C29" s="4" t="s">
        <v>47</v>
      </c>
      <c r="F29" s="4" t="s">
        <v>47</v>
      </c>
      <c r="G29" s="2"/>
    </row>
    <row r="30" spans="1:7" x14ac:dyDescent="0.25">
      <c r="A30" s="9" t="s">
        <v>48</v>
      </c>
      <c r="C30">
        <f>F32</f>
        <v>150</v>
      </c>
      <c r="F30">
        <v>70</v>
      </c>
    </row>
    <row r="31" spans="1:7" x14ac:dyDescent="0.25">
      <c r="A31" s="9" t="s">
        <v>45</v>
      </c>
      <c r="C31">
        <f>D27</f>
        <v>95</v>
      </c>
      <c r="F31">
        <f>G27</f>
        <v>80</v>
      </c>
    </row>
    <row r="32" spans="1:7" ht="15.75" thickBot="1" x14ac:dyDescent="0.3">
      <c r="A32" s="2" t="s">
        <v>49</v>
      </c>
      <c r="C32" s="10">
        <f>SUM(C30:C31)</f>
        <v>245</v>
      </c>
      <c r="F32" s="10">
        <f>SUM(F30:F31)</f>
        <v>150</v>
      </c>
    </row>
    <row r="33" spans="1:7" ht="15.75" thickTop="1" x14ac:dyDescent="0.25"/>
    <row r="34" spans="1:7" x14ac:dyDescent="0.25">
      <c r="A34" s="2" t="s">
        <v>50</v>
      </c>
    </row>
    <row r="35" spans="1:7" x14ac:dyDescent="0.25">
      <c r="A35" t="s">
        <v>51</v>
      </c>
      <c r="C35" s="2">
        <f>C32</f>
        <v>245</v>
      </c>
      <c r="F35" s="2">
        <f>F32</f>
        <v>150</v>
      </c>
    </row>
    <row r="37" spans="1:7" x14ac:dyDescent="0.25">
      <c r="A37" s="2" t="s">
        <v>39</v>
      </c>
    </row>
    <row r="38" spans="1:7" x14ac:dyDescent="0.25">
      <c r="A38" t="s">
        <v>52</v>
      </c>
      <c r="C38" s="3" t="s">
        <v>40</v>
      </c>
    </row>
    <row r="39" spans="1:7" x14ac:dyDescent="0.25">
      <c r="A39" s="12" t="str">
        <f>'Cash Book'!G8</f>
        <v>Rainbow Club Grant</v>
      </c>
      <c r="C39" s="11">
        <f>'Cash Book'!H8</f>
        <v>100</v>
      </c>
    </row>
    <row r="40" spans="1:7" x14ac:dyDescent="0.25">
      <c r="A40" s="12" t="str">
        <f>'Cash Book'!G13</f>
        <v>Guides Grant</v>
      </c>
      <c r="C40" s="11">
        <f>'Cash Book'!H13</f>
        <v>125</v>
      </c>
    </row>
    <row r="41" spans="1:7" x14ac:dyDescent="0.25">
      <c r="A41" s="12" t="str">
        <f>'Cash Book'!G15</f>
        <v>Xmas Parcel Donation</v>
      </c>
      <c r="C41" s="11">
        <f>'Cash Book'!H15</f>
        <v>75</v>
      </c>
    </row>
    <row r="42" spans="1:7" x14ac:dyDescent="0.25">
      <c r="A42" s="12" t="str">
        <f>'Cash Book'!G18</f>
        <v>Charity Appeals</v>
      </c>
      <c r="C42" s="11">
        <f>'Cash Book'!H18</f>
        <v>25</v>
      </c>
    </row>
    <row r="43" spans="1:7" ht="15.75" thickBot="1" x14ac:dyDescent="0.3">
      <c r="C43" s="8">
        <f>SUM(C39:C42)</f>
        <v>325</v>
      </c>
    </row>
    <row r="44" spans="1:7" ht="15.75" thickTop="1" x14ac:dyDescent="0.25"/>
    <row r="45" spans="1:7" x14ac:dyDescent="0.25">
      <c r="A45" t="s">
        <v>53</v>
      </c>
      <c r="C45" t="s">
        <v>54</v>
      </c>
    </row>
    <row r="46" spans="1:7" x14ac:dyDescent="0.25">
      <c r="A46" t="s">
        <v>55</v>
      </c>
    </row>
    <row r="48" spans="1:7" ht="59.25" customHeight="1" x14ac:dyDescent="0.25">
      <c r="A48" s="14" t="s">
        <v>56</v>
      </c>
      <c r="B48" s="14"/>
      <c r="C48" s="14"/>
      <c r="D48" s="14"/>
      <c r="E48" s="14"/>
      <c r="F48" s="14"/>
      <c r="G48" s="14"/>
    </row>
    <row r="49" spans="1:6" x14ac:dyDescent="0.25">
      <c r="F49" t="s">
        <v>57</v>
      </c>
    </row>
    <row r="50" spans="1:6" x14ac:dyDescent="0.25">
      <c r="A50" t="s">
        <v>53</v>
      </c>
      <c r="C50" t="s">
        <v>58</v>
      </c>
      <c r="F50" t="s">
        <v>59</v>
      </c>
    </row>
    <row r="51" spans="1:6" x14ac:dyDescent="0.25">
      <c r="A51" t="s">
        <v>55</v>
      </c>
      <c r="F51" t="s">
        <v>60</v>
      </c>
    </row>
  </sheetData>
  <mergeCells count="3">
    <mergeCell ref="C4:D4"/>
    <mergeCell ref="F4:G4"/>
    <mergeCell ref="A48:G4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40969966F044A46A70E8D2FC1910892" ma:contentTypeVersion="8" ma:contentTypeDescription="Create a new document." ma:contentTypeScope="" ma:versionID="15fdc0426540e9fff271215f82fc1ea6">
  <xsd:schema xmlns:xsd="http://www.w3.org/2001/XMLSchema" xmlns:xs="http://www.w3.org/2001/XMLSchema" xmlns:p="http://schemas.microsoft.com/office/2006/metadata/properties" xmlns:ns2="2891b85f-6df7-4aa6-8bb4-a38dfc965a5f" xmlns:ns3="c5faeb98-9c84-4a91-bf13-36b6c43e847a" targetNamespace="http://schemas.microsoft.com/office/2006/metadata/properties" ma:root="true" ma:fieldsID="46c4f94f68384e4d0674ed6dc41943f5" ns2:_="" ns3:_="">
    <xsd:import namespace="2891b85f-6df7-4aa6-8bb4-a38dfc965a5f"/>
    <xsd:import namespace="c5faeb98-9c84-4a91-bf13-36b6c43e847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91b85f-6df7-4aa6-8bb4-a38dfc965a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faeb98-9c84-4a91-bf13-36b6c43e847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8EE142-2C06-43D9-A018-142F96EA6174}">
  <ds:schemaRefs>
    <ds:schemaRef ds:uri="http://schemas.microsoft.com/sharepoint/v3/contenttype/forms"/>
  </ds:schemaRefs>
</ds:datastoreItem>
</file>

<file path=customXml/itemProps2.xml><?xml version="1.0" encoding="utf-8"?>
<ds:datastoreItem xmlns:ds="http://schemas.openxmlformats.org/officeDocument/2006/customXml" ds:itemID="{289BD862-96E4-432E-9539-8631D9396A5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AE6482D-456A-4EB0-BF57-FE37270EE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91b85f-6df7-4aa6-8bb4-a38dfc965a5f"/>
    <ds:schemaRef ds:uri="c5faeb98-9c84-4a91-bf13-36b6c43e84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 Book</vt:lpstr>
      <vt:lpstr>Income and Expenditure</vt:lpstr>
    </vt:vector>
  </TitlesOfParts>
  <Manager/>
  <Company>Fife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Donna Grieve</dc:creator>
  <cp:keywords/>
  <dc:description/>
  <cp:lastModifiedBy>Jill Guild</cp:lastModifiedBy>
  <cp:revision/>
  <dcterms:created xsi:type="dcterms:W3CDTF">2023-10-02T08:16:15Z</dcterms:created>
  <dcterms:modified xsi:type="dcterms:W3CDTF">2024-02-05T17:18:55Z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0x010100F40969966F044A46A70E8D2FC1910892</vt:lpwstr>
  </property>
</Properties>
</file>